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8C0CDE57-7468-401D-926D-C41C6D46E7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F6" i="1"/>
  <c r="F10" i="1" s="1"/>
  <c r="F13" i="1" s="1"/>
  <c r="E6" i="1"/>
  <c r="E10" i="1" s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<sst xmlns="http://schemas.openxmlformats.org/spreadsheetml/2006/main" count="64" uniqueCount="44">
  <si>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</si>
  <si>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</si>
  <si>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</si>
  <si>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</si>
  <si>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</si>
  <si>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</si>
  <si>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</si>
  <si>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</si>
  <si>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</si>
  <si>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</si>
  <si>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</si>
  <si>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</si>
  <si>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</si>
  <si>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</si>
  <si>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</si>
  <si>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</si>
  <si>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</si>
  <si>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</si>
  <si>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</si>
  <si>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</si>
  <si>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</si>
  <si>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</si>
  <si>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</si>
  <si>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</si>
  <si>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</si>
  <si>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</si>
  <si>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</si>
  <si>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</si>
  <si>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</si>
  <si>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</si>
  <si>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</si>
  <si>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</si>
  <si>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Kiri</t>
  </si>
  <si>
    <t>MESTARUUSSARJA</t>
  </si>
  <si>
    <t>URA SM-SARJASSA</t>
  </si>
  <si>
    <t>Kiri = Jyväskylän Kiri  (1930)</t>
  </si>
  <si>
    <t>5.</t>
  </si>
  <si>
    <t>PKP = Puurtilan Kisa-Pojat  (1948)</t>
  </si>
  <si>
    <t>Paula Hautamaa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</si>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</sst>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2" customWidth="1"/>
    <col min="3" max="3" width="7.5703125" style="52" customWidth="1"/>
    <col min="4" max="4" width="8.710937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7109375" style="53" customWidth="1"/>
    <col min="16" max="23" width="5.7109375" style="53" customWidth="1"/>
    <col min="24" max="31" width="5.7109375" style="24" customWidth="1"/>
    <col min="32" max="32" width="6.7109375" style="24" customWidth="1"/>
    <col min="33" max="33" width="30.425781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1963</v>
      </c>
      <c r="C4" s="25" t="s">
        <v>36</v>
      </c>
      <c r="D4" s="9" t="s">
        <v>32</v>
      </c>
      <c r="E4" s="25">
        <v>2</v>
      </c>
      <c r="F4" s="25">
        <v>0</v>
      </c>
      <c r="G4" s="25">
        <v>0</v>
      </c>
      <c r="H4" s="25">
        <v>2</v>
      </c>
      <c r="I4" s="54"/>
      <c r="J4" s="54"/>
      <c r="K4" s="54"/>
      <c r="L4" s="54"/>
      <c r="M4" s="54"/>
      <c r="N4" s="54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1964</v>
      </c>
      <c r="C5" s="25" t="s">
        <v>36</v>
      </c>
      <c r="D5" s="9" t="s">
        <v>32</v>
      </c>
      <c r="E5" s="25">
        <v>1</v>
      </c>
      <c r="F5" s="25">
        <v>0</v>
      </c>
      <c r="G5" s="25">
        <v>0</v>
      </c>
      <c r="H5" s="25">
        <v>0</v>
      </c>
      <c r="I5" s="54"/>
      <c r="J5" s="54"/>
      <c r="K5" s="54"/>
      <c r="L5" s="54"/>
      <c r="M5" s="54"/>
      <c r="N5" s="54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15" t="s">
        <v>9</v>
      </c>
      <c r="C6" s="16"/>
      <c r="D6" s="14"/>
      <c r="E6" s="17">
        <f>SUM(E4:E5)</f>
        <v>3</v>
      </c>
      <c r="F6" s="17">
        <f>SUM(F4:F5)</f>
        <v>0</v>
      </c>
      <c r="G6" s="17">
        <f>SUM(G4:G5)</f>
        <v>0</v>
      </c>
      <c r="H6" s="17">
        <f>SUM(H4:H5)</f>
        <v>2</v>
      </c>
      <c r="I6" s="17"/>
      <c r="J6" s="17"/>
      <c r="K6" s="17"/>
      <c r="L6" s="17"/>
      <c r="M6" s="17"/>
      <c r="N6" s="29"/>
      <c r="O6" s="30"/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/>
      <c r="U6" s="17">
        <f>SUM(U4:U5)</f>
        <v>0</v>
      </c>
      <c r="V6" s="17">
        <f>SUM(V4:V5)</f>
        <v>0</v>
      </c>
      <c r="W6" s="17">
        <f>SUM(W4:W5)</f>
        <v>0</v>
      </c>
      <c r="X6" s="17">
        <f>SUM(X4:X5)</f>
        <v>0</v>
      </c>
      <c r="Y6" s="17"/>
      <c r="Z6" s="17">
        <f t="shared" ref="Z6:AE6" si="0">SUM(Z4:Z5)</f>
        <v>0</v>
      </c>
      <c r="AA6" s="17">
        <f t="shared" si="0"/>
        <v>0</v>
      </c>
      <c r="AB6" s="17">
        <f t="shared" si="0"/>
        <v>0</v>
      </c>
      <c r="AC6" s="17">
        <f t="shared" si="0"/>
        <v>0</v>
      </c>
      <c r="AD6" s="17">
        <f t="shared" si="0"/>
        <v>0</v>
      </c>
      <c r="AE6" s="17">
        <f t="shared" si="0"/>
        <v>0</v>
      </c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7" t="s">
        <v>2</v>
      </c>
      <c r="C7" s="31"/>
      <c r="D7" s="32">
        <f>SUM(F6:H6)*5/3+(E6/3)+(Z6*25)+(AA6*25)+(AB6*15)+(AC6*25)+(AD6*20)+(AE6*15)</f>
        <v>4.3333333333333339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4"/>
      <c r="AE7" s="1"/>
      <c r="AF7" s="22"/>
      <c r="AG7" s="7"/>
      <c r="AH7" s="7"/>
      <c r="AI7" s="7"/>
      <c r="AJ7" s="7"/>
      <c r="AK7" s="7"/>
    </row>
    <row r="8" spans="1:37" s="8" customFormat="1" ht="15" customHeight="1" x14ac:dyDescent="0.25">
      <c r="A8" s="1"/>
      <c r="B8" s="1"/>
      <c r="C8" s="1"/>
      <c r="D8" s="23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  <c r="AG8" s="7"/>
      <c r="AH8" s="7"/>
      <c r="AI8" s="7"/>
      <c r="AJ8" s="7"/>
      <c r="AK8" s="7"/>
    </row>
    <row r="9" spans="1:37" ht="15" customHeight="1" x14ac:dyDescent="0.25">
      <c r="A9" s="1"/>
      <c r="B9" s="21" t="s">
        <v>34</v>
      </c>
      <c r="C9" s="36"/>
      <c r="D9" s="36"/>
      <c r="E9" s="17" t="s">
        <v>4</v>
      </c>
      <c r="F9" s="17" t="s">
        <v>12</v>
      </c>
      <c r="G9" s="14" t="s">
        <v>13</v>
      </c>
      <c r="H9" s="17" t="s">
        <v>14</v>
      </c>
      <c r="I9" s="17" t="s">
        <v>3</v>
      </c>
      <c r="J9" s="1"/>
      <c r="K9" s="17" t="s">
        <v>22</v>
      </c>
      <c r="L9" s="17" t="s">
        <v>23</v>
      </c>
      <c r="M9" s="17" t="s">
        <v>24</v>
      </c>
      <c r="N9" s="29" t="s">
        <v>29</v>
      </c>
      <c r="O9" s="23"/>
      <c r="P9" s="37" t="s">
        <v>39</v>
      </c>
      <c r="Q9" s="11"/>
      <c r="R9" s="11"/>
      <c r="S9" s="11"/>
      <c r="T9" s="55"/>
      <c r="U9" s="55"/>
      <c r="V9" s="55"/>
      <c r="W9" s="55"/>
      <c r="X9" s="11"/>
      <c r="Y9" s="11"/>
      <c r="Z9" s="11"/>
      <c r="AA9" s="11"/>
      <c r="AB9" s="11"/>
      <c r="AC9" s="11"/>
      <c r="AD9" s="11"/>
      <c r="AE9" s="56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37" t="s">
        <v>15</v>
      </c>
      <c r="C10" s="11"/>
      <c r="D10" s="38"/>
      <c r="E10" s="25">
        <f>PRODUCT(E6)</f>
        <v>3</v>
      </c>
      <c r="F10" s="25">
        <f>PRODUCT(F6)</f>
        <v>0</v>
      </c>
      <c r="G10" s="25">
        <f>PRODUCT(G6)</f>
        <v>0</v>
      </c>
      <c r="H10" s="25">
        <f>PRODUCT(H6)</f>
        <v>2</v>
      </c>
      <c r="I10" s="25"/>
      <c r="J10" s="1"/>
      <c r="K10" s="39">
        <f>PRODUCT((F10+G10)/E10)</f>
        <v>0</v>
      </c>
      <c r="L10" s="39">
        <f>PRODUCT(H10/E10)</f>
        <v>0.66666666666666663</v>
      </c>
      <c r="M10" s="39"/>
      <c r="N10" s="28"/>
      <c r="O10" s="23"/>
      <c r="P10" s="57" t="s">
        <v>40</v>
      </c>
      <c r="Q10" s="58"/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  <c r="AD10" s="59"/>
      <c r="AE10" s="61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40" t="s">
        <v>16</v>
      </c>
      <c r="C11" s="41"/>
      <c r="D11" s="42"/>
      <c r="E11" s="25"/>
      <c r="F11" s="25"/>
      <c r="G11" s="25"/>
      <c r="H11" s="25"/>
      <c r="I11" s="25"/>
      <c r="J11" s="1"/>
      <c r="K11" s="39"/>
      <c r="L11" s="39"/>
      <c r="M11" s="39"/>
      <c r="N11" s="28"/>
      <c r="O11" s="23"/>
      <c r="P11" s="62" t="s">
        <v>42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  <c r="AD11" s="64"/>
      <c r="AE11" s="66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3" t="s">
        <v>17</v>
      </c>
      <c r="C12" s="44"/>
      <c r="D12" s="45"/>
      <c r="E12" s="26"/>
      <c r="F12" s="26"/>
      <c r="G12" s="26"/>
      <c r="H12" s="26"/>
      <c r="I12" s="26"/>
      <c r="J12" s="1"/>
      <c r="K12" s="46"/>
      <c r="L12" s="46"/>
      <c r="M12" s="46"/>
      <c r="N12" s="47"/>
      <c r="O12" s="23"/>
      <c r="P12" s="62" t="s">
        <v>43</v>
      </c>
      <c r="Q12" s="63"/>
      <c r="R12" s="63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  <c r="AD12" s="64"/>
      <c r="AE12" s="66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8" t="s">
        <v>18</v>
      </c>
      <c r="C13" s="49"/>
      <c r="D13" s="50"/>
      <c r="E13" s="17">
        <f>SUM(E10:E12)</f>
        <v>3</v>
      </c>
      <c r="F13" s="17">
        <f>SUM(F10:F12)</f>
        <v>0</v>
      </c>
      <c r="G13" s="17">
        <f>SUM(G10:G12)</f>
        <v>0</v>
      </c>
      <c r="H13" s="17">
        <f>SUM(H10:H12)</f>
        <v>2</v>
      </c>
      <c r="I13" s="17"/>
      <c r="J13" s="1"/>
      <c r="K13" s="51">
        <f>PRODUCT((F13+G13)/E13)</f>
        <v>0</v>
      </c>
      <c r="L13" s="51">
        <f>PRODUCT(H13/E13)</f>
        <v>0.66666666666666663</v>
      </c>
      <c r="M13" s="51"/>
      <c r="N13" s="29"/>
      <c r="O13" s="23"/>
      <c r="P13" s="67" t="s">
        <v>41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/>
      <c r="AD13" s="69"/>
      <c r="AE13" s="71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 t="s">
        <v>37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</sheetData>
  <sortState xmlns:xlrd2="http://schemas.microsoft.com/office/spreadsheetml/2017/richdata2"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2023-10-19T14:14:14Z</dcterms:modified>
</cp:coreProperties>
</file>